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Questa_cartella_di_lavoro"/>
  <bookViews>
    <workbookView xWindow="-105" yWindow="-105" windowWidth="19410" windowHeight="10410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25725"/>
  <fileRecoveryPr autoRecover="0"/>
</workbook>
</file>

<file path=xl/calcChain.xml><?xml version="1.0" encoding="utf-8"?>
<calcChain xmlns="http://schemas.openxmlformats.org/spreadsheetml/2006/main">
  <c r="H17" i="5"/>
  <c r="H14"/>
  <c r="H11"/>
  <c r="H9"/>
  <c r="H7"/>
  <c r="H5"/>
  <c r="H4"/>
</calcChain>
</file>

<file path=xl/sharedStrings.xml><?xml version="1.0" encoding="utf-8"?>
<sst xmlns="http://schemas.openxmlformats.org/spreadsheetml/2006/main" count="221" uniqueCount="151">
  <si>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</si>
  <si>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</si>
  <si>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</si>
  <si>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</si>
  <si>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</si>
  <si>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</si>
  <si>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</si>
  <si>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</si>
  <si>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</si>
  <si>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</si>
  <si>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</si>
  <si>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</si>
  <si>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indexed="8"/>
        <rFont val="Microsoft YaHei"/>
        <family val="2"/>
      </rPr>
      <t>[1]</t>
    </r>
    <r>
      <rPr>
        <b/>
        <sz val="11"/>
        <color indexed="8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</si>
  <si>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</si>
  <si>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</si>
  <si>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</si>
  <si>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</si>
  <si>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</si>
  <si>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indexed="9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</si>
  <si>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</si>
  <si>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indexed="9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</si>
  <si>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</si>
  <si>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indexed="9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</si>
  <si>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indexed="9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</si>
  <si>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indexed="9"/>
        <rFont val="Microsoft YaHei"/>
        <family val="2"/>
      </rPr>
      <t>[4]</t>
    </r>
    <r>
      <rPr>
        <b/>
        <sz val="11"/>
        <color indexed="9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</si>
  <si>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indexed="9"/>
        <rFont val="Microsoft YaHei"/>
        <family val="2"/>
      </rPr>
      <t>[5]</t>
    </r>
    <r>
      <rPr>
        <b/>
        <sz val="11"/>
        <color indexed="9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</si>
  <si>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indexed="9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</si>
  <si>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indexed="9"/>
        <rFont val="Microsoft YaHei"/>
        <family val="2"/>
      </rPr>
      <t>[7]</t>
    </r>
  </si>
  <si>
    <r>
      <rPr>
        <vertAlign val="superscript"/>
        <sz val="10"/>
        <color indexed="8"/>
        <rFont val="Calibri"/>
        <family val="2"/>
      </rPr>
      <t>[1]</t>
    </r>
    <r>
      <rPr>
        <sz val="10"/>
        <color indexed="8"/>
        <rFont val="Calibri"/>
        <family val="2"/>
      </rPr>
      <t xml:space="preserve"> Da Conto Annuale 2018: Quadro: Totale  T1, T2</t>
    </r>
  </si>
  <si>
    <r>
      <rPr>
        <vertAlign val="superscript"/>
        <sz val="10"/>
        <color indexed="8"/>
        <rFont val="Calibri"/>
        <family val="2"/>
      </rPr>
      <t xml:space="preserve">[2] </t>
    </r>
    <r>
      <rPr>
        <sz val="10"/>
        <color indexed="8"/>
        <rFont val="Calibri"/>
        <family val="2"/>
      </rPr>
      <t>Da Conto Annuale 2018: Totale Quadro 3 - Personale esterno</t>
    </r>
  </si>
  <si>
    <r>
      <rPr>
        <vertAlign val="superscript"/>
        <sz val="10"/>
        <color indexed="8"/>
        <rFont val="Calibri"/>
        <family val="2"/>
      </rPr>
      <t xml:space="preserve">[2bis] </t>
    </r>
    <r>
      <rPr>
        <sz val="10"/>
        <color indexed="8"/>
        <rFont val="Calibri"/>
        <family val="2"/>
      </rPr>
      <t>Da Conto Annuale 2018: Totale Quadro 3 - Personale dell'Amministrazione</t>
    </r>
  </si>
  <si>
    <r>
      <rPr>
        <vertAlign val="superscript"/>
        <sz val="10"/>
        <color indexed="8"/>
        <rFont val="Calibri"/>
        <family val="2"/>
      </rPr>
      <t xml:space="preserve">[3] </t>
    </r>
    <r>
      <rPr>
        <sz val="10"/>
        <color indexed="8"/>
        <rFont val="Calibri"/>
        <family val="2"/>
      </rPr>
      <t>Calcolare il rapporto tra: Unità di personale nell’Unione/Somma delle Unità di Personale nei Comuni- in %</t>
    </r>
  </si>
  <si>
    <r>
      <t>[4]</t>
    </r>
    <r>
      <rPr>
        <sz val="10"/>
        <color indexed="8"/>
        <rFont val="Calibri"/>
        <family val="2"/>
      </rPr>
      <t xml:space="preserve"> Fonte: Finanza del territorio selezionando &gt;Bilanci delle Unioni di Comuni&gt; Spese &gt;inserendo “2018” nella casella dell’anno di interesse</t>
    </r>
  </si>
  <si>
    <r>
      <t>[5]</t>
    </r>
    <r>
      <rPr>
        <sz val="11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</si>
  <si>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[6]</t>
    </r>
    <r>
      <rPr>
        <sz val="10"/>
        <color indexed="8"/>
        <rFont val="Calibri"/>
        <family val="2"/>
      </rPr>
      <t xml:space="preserve"> Fonte: Finanza del territorio selezionando &gt;Bilanci delle Unioni di Comuni&gt; Spese &gt;inserendo “2018” nella casella dell’anno di interesse</t>
    </r>
  </si>
  <si>
    <r>
      <t>[7]</t>
    </r>
    <r>
      <rPr>
        <sz val="10"/>
        <color indexed="8"/>
        <rFont val="Calibri"/>
        <family val="2"/>
      </rPr>
      <t xml:space="preserve"> Fonte: Finanza del territorio selezionando &gt;Bilanci delle Unioni di Comuni&gt; Spese &gt;inserendo “2018” nella casella dell’anno di interesse</t>
    </r>
  </si>
  <si>
    <t xml:space="preserve"> N.B: I campi con lo sfondo colorato  sono pre-compilati per ogni Unione dal Servizio Riordino, sviluppo istituzionale e territoriale</t>
  </si>
  <si>
    <r>
      <t xml:space="preserve">2017 </t>
    </r>
    <r>
      <rPr>
        <vertAlign val="superscript"/>
        <sz val="11"/>
        <color indexed="8"/>
        <rFont val="Microsoft YaHei"/>
        <family val="2"/>
      </rPr>
      <t>[3]</t>
    </r>
  </si>
  <si>
    <r>
      <t>2018</t>
    </r>
    <r>
      <rPr>
        <b/>
        <vertAlign val="superscript"/>
        <sz val="11"/>
        <color indexed="8"/>
        <rFont val="Microsoft YaHei"/>
        <family val="2"/>
      </rPr>
      <t>[3]</t>
    </r>
  </si>
  <si>
    <r>
      <t>2019</t>
    </r>
    <r>
      <rPr>
        <b/>
        <vertAlign val="superscript"/>
        <sz val="11"/>
        <color indexed="8"/>
        <rFont val="Microsoft YaHei"/>
        <family val="2"/>
      </rPr>
      <t>[1]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</si>
  <si>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</si>
  <si>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</si>
  <si>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</si>
  <si>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indexed="9"/>
        <rFont val="Microsoft YaHei"/>
        <family val="2"/>
      </rPr>
      <t>[2]</t>
    </r>
  </si>
  <si>
    <r>
      <rPr>
        <vertAlign val="superscript"/>
        <sz val="11"/>
        <color indexed="8"/>
        <rFont val="Calibri"/>
        <family val="2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2019 - Segnalare la data</t>
    </r>
  </si>
  <si>
    <r>
      <rPr>
        <vertAlign val="superscript"/>
        <sz val="11"/>
        <color indexed="8"/>
        <rFont val="Calibri"/>
        <family val="2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2017 e 2018 e nell'ultima variazione di Bilancio per il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</si>
  <si>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 dati del Bilancio Consuntivo dell'anno indicato</t>
    </r>
  </si>
  <si>
    <r>
      <t>Funzione svolta in Unione</t>
    </r>
    <r>
      <rPr>
        <b/>
        <vertAlign val="superscript"/>
        <sz val="9"/>
        <color indexed="8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</si>
  <si>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</si>
  <si>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indexed="8"/>
        <rFont val="Microsoft YaHei"/>
        <family val="2"/>
      </rPr>
      <t>[2]</t>
    </r>
  </si>
  <si>
    <t xml:space="preserve">Personale Proprio o Trasferito  impiegato (N) -2019 </t>
  </si>
  <si>
    <t xml:space="preserve">Personale Comandato o Altro impiegato (N)- 2019 </t>
  </si>
  <si>
    <r>
      <t xml:space="preserve"> Spesa di personale per  funzione (€)- 2019</t>
    </r>
    <r>
      <rPr>
        <b/>
        <vertAlign val="superscript"/>
        <sz val="9"/>
        <color indexed="8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</si>
  <si>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indexed="8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</si>
  <si>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indexed="8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</si>
  <si>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</si>
  <si>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</si>
  <si>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</si>
  <si>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</si>
  <si>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</si>
  <si>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</si>
  <si>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A</t>
    </r>
    <r>
      <rPr>
        <sz val="9"/>
        <color indexed="8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</si>
  <si>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</si>
  <si>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B</t>
    </r>
    <r>
      <rPr>
        <sz val="9"/>
        <color indexed="8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</si>
  <si>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</si>
  <si>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C</t>
    </r>
    <r>
      <rPr>
        <sz val="9"/>
        <color indexed="8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</si>
  <si>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</si>
  <si>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9"/>
        <color indexed="8"/>
        <rFont val="Microsoft YaHei"/>
        <family val="2"/>
      </rPr>
      <t>D</t>
    </r>
    <r>
      <rPr>
        <sz val="9"/>
        <color indexed="8"/>
        <rFont val="Microsoft YaHei"/>
        <family val="2"/>
      </rPr>
      <t xml:space="preserve"> Altro</t>
    </r>
  </si>
  <si>
    <t>Pianificazione Urbanistica</t>
  </si>
  <si>
    <t>[3] Valore aggiornato all'ultima variazione di bilancio 2019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</si>
  <si>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</si>
  <si>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</si>
  <si>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</si>
  <si>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</si>
  <si>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</si>
  <si>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indexed="8"/>
        <rFont val="Microsoft YaHei"/>
        <family val="2"/>
      </rPr>
      <t xml:space="preserve"> </t>
    </r>
  </si>
  <si>
    <r>
      <t>Servizi finanziari</t>
    </r>
    <r>
      <rPr>
        <b/>
        <sz val="10"/>
        <color indexed="8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</si>
  <si>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</si>
  <si>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</si>
  <si>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</si>
  <si>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t>Funzioni delegate da tutti i Comuni – N.</t>
  </si>
  <si>
    <r>
      <t>Funzioni</t>
    </r>
    <r>
      <rPr>
        <b/>
        <vertAlign val="superscript"/>
        <sz val="11"/>
        <color indexed="8"/>
        <rFont val="Microsoft YaHei"/>
        <family val="2"/>
      </rPr>
      <t xml:space="preserve"> </t>
    </r>
    <r>
      <rPr>
        <b/>
        <sz val="11"/>
        <color indexed="8"/>
        <rFont val="Microsoft YaHei"/>
        <family val="2"/>
      </rPr>
      <t xml:space="preserve"> delegate da una parte dei Comuni o in sub-ambito</t>
    </r>
  </si>
  <si>
    <t>Anno 2017  </t>
  </si>
  <si>
    <r>
      <t>Anno 2018  </t>
    </r>
    <r>
      <rPr>
        <b/>
        <vertAlign val="superscript"/>
        <sz val="11"/>
        <color indexed="9"/>
        <rFont val="Microsoft YaHei"/>
        <family val="2"/>
      </rPr>
      <t>[2]</t>
    </r>
  </si>
  <si>
    <r>
      <t>Anno 2019  </t>
    </r>
    <r>
      <rPr>
        <b/>
        <vertAlign val="superscript"/>
        <sz val="11"/>
        <color indexed="9"/>
        <rFont val="Microsoft YaHei"/>
        <family val="2"/>
      </rPr>
      <t>[1]  [2]</t>
    </r>
  </si>
  <si>
    <t>Differenza Funzioni finanziate dal PRT (2019-2018) -N.</t>
  </si>
  <si>
    <r>
      <t xml:space="preserve">
[1]Specificare il N di funzioni finanziate dal PRT e quelle NON finanziate dal PRT. ES: </t>
    </r>
    <r>
      <rPr>
        <i/>
        <sz val="10"/>
        <color indexed="8"/>
        <rFont val="Calibri"/>
        <family val="2"/>
      </rPr>
      <t xml:space="preserve">n. </t>
    </r>
    <r>
      <rPr>
        <sz val="10"/>
        <color indexed="8"/>
        <rFont val="Calibri"/>
        <family val="2"/>
      </rPr>
      <t xml:space="preserve">Funzioni finanziate dal PRT + </t>
    </r>
    <r>
      <rPr>
        <i/>
        <sz val="10"/>
        <color indexed="8"/>
        <rFont val="Calibri"/>
        <family val="2"/>
      </rPr>
      <t xml:space="preserve">n. </t>
    </r>
    <r>
      <rPr>
        <sz val="10"/>
        <color indexed="8"/>
        <rFont val="Calibri"/>
        <family val="2"/>
      </rPr>
      <t>funzioni NON finanziate dal PRT .
In questi campi sono stati riportati i dati dichiarati nell'istruttoria 2017, 2018 e 2019: per il  2019 sono quindi da</t>
    </r>
    <r>
      <rPr>
        <i/>
        <sz val="10"/>
        <color indexed="8"/>
        <rFont val="Calibri"/>
        <family val="2"/>
      </rPr>
      <t xml:space="preserve"> aggiungere le funzioni NON finanziate dal PRT</t>
    </r>
    <r>
      <rPr>
        <sz val="10"/>
        <color indexed="8"/>
        <rFont val="Calibri"/>
        <family val="2"/>
      </rPr>
      <t xml:space="preserve">
[2] A differenza del 2017, dal 2018 le funzioni sono state riorganizzate:
- SUAP, SUE, Sismica sono accorpate in un' unica funzione;
- LLPP, energia, ambiente sono accorpate in un'unica funzione
- ICT non finanziata nel 2016-2017</t>
    </r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</si>
  <si>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</si>
  <si>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</si>
  <si>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</si>
  <si>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</si>
  <si>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</si>
  <si>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</si>
  <si>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</si>
  <si>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</si>
  <si>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</si>
  <si>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</si>
  <si>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</si>
  <si>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</si>
  <si>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</si>
  <si>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</si>
  <si>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</si>
  <si>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</si>
  <si>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</si>
  <si>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</si>
  <si>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</si>
  <si>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</si>
  <si>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</si>
  <si>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</si>
  <si>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</si>
  <si>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</si>
  <si>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</si>
  <si>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L'elenco delle attività è stato compilato dalle Unioni nelle Schede Funzione allegate alla domanda per i contributi del PRT 2019</t>
  </si>
  <si>
    <t>Base</t>
  </si>
  <si>
    <t>&lt;6</t>
  </si>
  <si>
    <t>&lt;8</t>
  </si>
  <si>
    <t>&lt;7</t>
  </si>
  <si>
    <t>Medio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</si>
  <si>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</si>
  <si>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</si>
  <si>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</si>
  <si>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</si>
  <si>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</si>
  <si>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</si>
  <si>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</si>
  <si>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</si>
  <si>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</si>
  <si>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Unione Comuni del Sorbara</t>
  </si>
  <si>
    <t>MEDIO</t>
  </si>
  <si>
    <t>Media delle Unioni IN SVILUPPO</t>
  </si>
  <si>
    <t>Unione a 6: 4 da tutti i Comuni</t>
  </si>
  <si>
    <t>3 funzioni da 4 Comuni -1 funzione da 3 Comuni</t>
  </si>
  <si>
    <t>Sì</t>
  </si>
  <si>
    <t xml:space="preserve">Servizi Informatici - Personale - Polizia Municipale - Protezione Civile - Servizi Sociali - SUAP - Sismica - CUC - Ambiente e Manutenzioni </t>
  </si>
  <si>
    <t>UNIONE COMUNI DEL SORBARA (Castelfranco + Sorbara)</t>
  </si>
  <si>
    <t>Distretto 7 - Castelfranco Emilia</t>
  </si>
  <si>
    <t>Rep. 181 del 5/10/09 e Prot. 9401 del 14/9/2017 - http://www.unionedelsorbara.mo.it/atti_e_documenti/convenzioni/index.htm</t>
  </si>
  <si>
    <t>SI'</t>
  </si>
  <si>
    <t>Rep. 178 del 5/10/2009 - http://www.unionedelsorbara.mo.it/allegati/3910/2009%20convenzione%20personale.pdf</t>
  </si>
  <si>
    <t>NO</t>
  </si>
  <si>
    <t>Convenzione del 10/9/2015 - http://www.unionedelsorbara.mo.it/allegati/3910/2015convenzione%20pm.pdf</t>
  </si>
  <si>
    <t>C</t>
  </si>
  <si>
    <t>Prot. n. 9402 del 14/9/2017 - http://www.unionedelsorbara.mo.it/allegati/3910/doc_convenzione_protezione_civile_set17.pdf</t>
  </si>
  <si>
    <t>Prot. n. 9400 del 14/9/2017 - http://www.unionedelsorbara.mo.it/allegati/3910/doc_convenzione_sociale_set17.pdf</t>
  </si>
  <si>
    <t>[5] SUAP - Sismica</t>
  </si>
  <si>
    <t>Prot. n. 2835 del 21/3/2017 - Prot. n. 15434 del 2/7/2018 - http://www.unionedelsorbara.mo.it/atti_e_documenti/convenzioni/index.htm</t>
  </si>
  <si>
    <t>Rep. n. 179 e 180 del 5/10/2009 - http://www.unionedelsorbara.mo.it/atti_e_documenti/convenzioni/index.htm</t>
  </si>
  <si>
    <t>AMBIENTE E MANUTENZIONE</t>
  </si>
  <si>
    <t>Rep. n. 147 del 22/12/2017 - http://www.unionedelsorbara.mo.it/allegati/3910/2007%20convenzione%20ambiente.pdf</t>
  </si>
  <si>
    <t>A-C</t>
  </si>
  <si>
    <t>A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</si>
</sst>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4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6"/>
      <color indexed="8"/>
      <name val="Aharoni"/>
      <charset val="177"/>
    </font>
    <font>
      <b/>
      <sz val="11"/>
      <color indexed="8"/>
      <name val="Microsoft YaHei"/>
      <family val="2"/>
    </font>
    <font>
      <sz val="11"/>
      <color indexed="8"/>
      <name val="Microsoft YaHei"/>
      <family val="2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0"/>
      <color indexed="8"/>
      <name val="Microsoft YaHei"/>
      <family val="2"/>
    </font>
    <font>
      <b/>
      <sz val="9"/>
      <color indexed="8"/>
      <name val="Microsoft YaHei"/>
      <family val="2"/>
    </font>
    <font>
      <sz val="9"/>
      <color indexed="8"/>
      <name val="Symbol"/>
      <family val="1"/>
      <charset val="2"/>
    </font>
    <font>
      <sz val="7"/>
      <color indexed="8"/>
      <name val="Times New Roman"/>
      <family val="1"/>
    </font>
    <font>
      <sz val="9"/>
      <color indexed="8"/>
      <name val="Microsoft YaHei"/>
      <family val="2"/>
    </font>
    <font>
      <b/>
      <sz val="11"/>
      <color indexed="9"/>
      <name val="Microsoft YaHei"/>
      <family val="2"/>
    </font>
    <font>
      <u/>
      <sz val="16"/>
      <color indexed="8"/>
      <name val="Aharoni"/>
      <charset val="177"/>
    </font>
    <font>
      <b/>
      <sz val="16"/>
      <color indexed="63"/>
      <name val="Aharoni"/>
      <charset val="177"/>
    </font>
    <font>
      <b/>
      <sz val="16"/>
      <color indexed="9"/>
      <name val="Aharoni"/>
      <charset val="177"/>
    </font>
    <font>
      <b/>
      <sz val="12"/>
      <color indexed="9"/>
      <name val="Microsoft YaHei"/>
      <family val="2"/>
    </font>
    <font>
      <b/>
      <sz val="11"/>
      <color indexed="8"/>
      <name val="Calibri"/>
      <family val="2"/>
    </font>
    <font>
      <b/>
      <sz val="14"/>
      <color indexed="9"/>
      <name val="Microsoft YaHei"/>
      <family val="2"/>
    </font>
    <font>
      <b/>
      <sz val="11"/>
      <color indexed="8"/>
      <name val="Microsoft YaHei"/>
      <family val="2"/>
    </font>
    <font>
      <b/>
      <sz val="14"/>
      <color indexed="8"/>
      <name val="Microsoft YaHei"/>
      <family val="2"/>
    </font>
    <font>
      <b/>
      <sz val="16"/>
      <color indexed="8"/>
      <name val="Microsoft JhengHei UI"/>
      <family val="2"/>
    </font>
    <font>
      <b/>
      <sz val="12"/>
      <color indexed="8"/>
      <name val="Microsoft YaHei"/>
      <family val="2"/>
    </font>
    <font>
      <b/>
      <sz val="11"/>
      <color indexed="8"/>
      <name val="Tw Cen MT"/>
      <family val="2"/>
    </font>
    <font>
      <b/>
      <sz val="9"/>
      <color indexed="8"/>
      <name val="Tw Cen MT"/>
      <family val="2"/>
    </font>
    <font>
      <b/>
      <sz val="11"/>
      <color indexed="8"/>
      <name val="Tw Cen MT"/>
      <family val="2"/>
    </font>
    <font>
      <b/>
      <sz val="14"/>
      <color indexed="8"/>
      <name val="Tw Cen MT"/>
      <family val="2"/>
    </font>
    <font>
      <b/>
      <sz val="10"/>
      <color indexed="9"/>
      <name val="Microsoft YaHei"/>
      <family val="2"/>
    </font>
    <font>
      <b/>
      <vertAlign val="superscript"/>
      <sz val="11"/>
      <color indexed="9"/>
      <name val="Microsoft YaHei"/>
      <family val="2"/>
    </font>
    <font>
      <b/>
      <vertAlign val="superscript"/>
      <sz val="10"/>
      <color indexed="9"/>
      <name val="Microsoft YaHei"/>
      <family val="2"/>
    </font>
    <font>
      <b/>
      <vertAlign val="superscript"/>
      <sz val="11"/>
      <color indexed="8"/>
      <name val="Microsoft YaHei"/>
      <family val="2"/>
    </font>
    <font>
      <b/>
      <vertAlign val="superscript"/>
      <sz val="9"/>
      <color indexed="8"/>
      <name val="Microsoft YaHei"/>
      <family val="2"/>
    </font>
    <font>
      <b/>
      <sz val="8"/>
      <color indexed="8"/>
      <name val="Tw Cen MT"/>
      <family val="2"/>
    </font>
    <font>
      <b/>
      <sz val="8"/>
      <color indexed="9"/>
      <name val="Microsoft YaHei"/>
      <family val="2"/>
    </font>
    <font>
      <b/>
      <vertAlign val="superscript"/>
      <sz val="11"/>
      <color indexed="8"/>
      <name val="Verdana"/>
      <family val="2"/>
    </font>
    <font>
      <vertAlign val="superscript"/>
      <sz val="11"/>
      <color indexed="8"/>
      <name val="Microsoft YaHe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8"/>
      <name val="Microsoft YaHei"/>
      <family val="2"/>
    </font>
    <font>
      <b/>
      <u/>
      <sz val="16"/>
      <color indexed="8"/>
      <name val="Microsoft New Tai Lue"/>
      <family val="2"/>
    </font>
    <font>
      <b/>
      <sz val="18"/>
      <color indexed="8"/>
      <name val="Microsoft YaHei"/>
      <family val="2"/>
    </font>
    <font>
      <sz val="8"/>
      <color indexed="9"/>
      <name val="Calibri"/>
      <family val="2"/>
    </font>
    <font>
      <b/>
      <sz val="18"/>
      <name val="Calibri"/>
      <family val="2"/>
    </font>
    <font>
      <sz val="22"/>
      <color indexed="9"/>
      <name val="Calibri"/>
      <family val="2"/>
    </font>
    <font>
      <b/>
      <sz val="10"/>
      <color indexed="8"/>
      <name val="Tw Cen MT"/>
      <family val="2"/>
    </font>
    <font>
      <vertAlign val="superscript"/>
      <sz val="16"/>
      <color indexed="8"/>
      <name val="Calibri"/>
      <family val="2"/>
    </font>
    <font>
      <sz val="11"/>
      <color indexed="8"/>
      <name val="Microsoft YaHei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Microsoft YaHei"/>
      <family val="2"/>
    </font>
    <font>
      <b/>
      <sz val="12"/>
      <color rgb="FF000000"/>
      <name val="Microsoft YaHe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/>
      <right style="dotted">
        <color indexed="63"/>
      </right>
      <top style="dotted">
        <color indexed="63"/>
      </top>
      <bottom style="dotted">
        <color indexed="63"/>
      </bottom>
      <diagonal/>
    </border>
    <border>
      <left/>
      <right style="dotted">
        <color indexed="56"/>
      </right>
      <top/>
      <bottom style="dotted">
        <color indexed="56"/>
      </bottom>
      <diagonal/>
    </border>
    <border>
      <left/>
      <right style="dotted">
        <color indexed="63"/>
      </right>
      <top/>
      <bottom/>
      <diagonal/>
    </border>
    <border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dotted">
        <color indexed="63"/>
      </left>
      <right style="dotted">
        <color indexed="63"/>
      </right>
      <top/>
      <bottom style="dotted">
        <color indexed="63"/>
      </bottom>
      <diagonal/>
    </border>
    <border>
      <left/>
      <right style="dotted">
        <color indexed="63"/>
      </right>
      <top style="dotted">
        <color indexed="56"/>
      </top>
      <bottom style="dotted">
        <color indexed="56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dotted">
        <color indexed="63"/>
      </left>
      <right/>
      <top style="dotted">
        <color indexed="63"/>
      </top>
      <bottom style="dotted">
        <color indexed="63"/>
      </bottom>
      <diagonal/>
    </border>
    <border>
      <left style="dotted">
        <color indexed="63"/>
      </left>
      <right/>
      <top/>
      <bottom style="dotted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dotted">
        <color indexed="63"/>
      </left>
      <right style="dotted">
        <color indexed="63"/>
      </right>
      <top style="dotted">
        <color indexed="63"/>
      </top>
      <bottom style="dotted">
        <color indexed="56"/>
      </bottom>
      <diagonal/>
    </border>
    <border>
      <left style="dotted">
        <color indexed="63"/>
      </left>
      <right style="dotted">
        <color indexed="63"/>
      </right>
      <top/>
      <bottom style="dotted">
        <color indexed="56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3"/>
      </top>
      <bottom style="dotted">
        <color indexed="63"/>
      </bottom>
      <diagonal/>
    </border>
    <border>
      <left/>
      <right/>
      <top/>
      <bottom style="dotted">
        <color indexed="63"/>
      </bottom>
      <diagonal/>
    </border>
    <border>
      <left style="hair">
        <color indexed="23"/>
      </left>
      <right/>
      <top/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1" xfId="0" applyFill="1" applyBorder="1"/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5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4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0" fillId="4" borderId="0" xfId="0" applyFill="1"/>
    <xf numFmtId="0" fontId="14" fillId="5" borderId="0" xfId="1" applyFont="1" applyFill="1" applyAlignment="1">
      <alignment horizontal="left" vertical="center" indent="5"/>
    </xf>
    <xf numFmtId="0" fontId="14" fillId="6" borderId="0" xfId="1" applyFont="1" applyFill="1" applyAlignment="1">
      <alignment horizontal="left" vertical="center" indent="5"/>
    </xf>
    <xf numFmtId="0" fontId="14" fillId="4" borderId="0" xfId="1" applyFont="1" applyFill="1" applyAlignment="1">
      <alignment horizontal="left" vertical="center" indent="5"/>
    </xf>
    <xf numFmtId="0" fontId="15" fillId="7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/>
    <xf numFmtId="0" fontId="14" fillId="8" borderId="0" xfId="1" applyFont="1" applyFill="1" applyAlignment="1">
      <alignment horizontal="left" vertical="center" indent="5"/>
    </xf>
    <xf numFmtId="0" fontId="50" fillId="0" borderId="0" xfId="1"/>
    <xf numFmtId="0" fontId="0" fillId="0" borderId="0" xfId="0" applyFill="1"/>
    <xf numFmtId="0" fontId="5" fillId="0" borderId="0" xfId="0" applyFont="1" applyFill="1"/>
    <xf numFmtId="0" fontId="20" fillId="4" borderId="6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0" fontId="21" fillId="4" borderId="0" xfId="0" applyFont="1" applyFill="1" applyAlignment="1">
      <alignment horizontal="left" vertical="center" indent="5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8" fillId="0" borderId="0" xfId="0" applyFont="1"/>
    <xf numFmtId="0" fontId="3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left" vertical="center" wrapText="1" indent="2"/>
    </xf>
    <xf numFmtId="0" fontId="28" fillId="5" borderId="6" xfId="0" applyFont="1" applyFill="1" applyBorder="1" applyAlignment="1">
      <alignment horizontal="left" vertical="center" wrapText="1" indent="5"/>
    </xf>
    <xf numFmtId="0" fontId="9" fillId="0" borderId="5" xfId="0" applyFont="1" applyBorder="1" applyAlignment="1">
      <alignment horizontal="left" vertical="center" wrapText="1"/>
    </xf>
    <xf numFmtId="0" fontId="2" fillId="9" borderId="0" xfId="0" applyFont="1" applyFill="1"/>
    <xf numFmtId="0" fontId="3" fillId="9" borderId="13" xfId="0" applyFont="1" applyFill="1" applyBorder="1" applyAlignment="1">
      <alignment vertical="center"/>
    </xf>
    <xf numFmtId="0" fontId="3" fillId="9" borderId="14" xfId="0" applyFont="1" applyFill="1" applyBorder="1" applyAlignment="1">
      <alignment vertical="center"/>
    </xf>
    <xf numFmtId="0" fontId="3" fillId="9" borderId="14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0" fillId="9" borderId="0" xfId="0" applyFill="1"/>
    <xf numFmtId="3" fontId="23" fillId="10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24" fillId="10" borderId="17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4" fillId="9" borderId="0" xfId="1" applyFont="1" applyFill="1" applyAlignment="1">
      <alignment horizontal="left" vertical="center" indent="5"/>
    </xf>
    <xf numFmtId="0" fontId="7" fillId="0" borderId="0" xfId="0" applyFont="1"/>
    <xf numFmtId="0" fontId="20" fillId="4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 wrapText="1"/>
    </xf>
    <xf numFmtId="3" fontId="23" fillId="10" borderId="1" xfId="0" applyNumberFormat="1" applyFont="1" applyFill="1" applyBorder="1" applyAlignment="1">
      <alignment horizontal="center" vertical="center" wrapText="1"/>
    </xf>
    <xf numFmtId="0" fontId="40" fillId="11" borderId="0" xfId="1" applyFont="1" applyFill="1" applyAlignment="1">
      <alignment horizontal="left" vertical="center" indent="5"/>
    </xf>
    <xf numFmtId="2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2" fontId="26" fillId="10" borderId="18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42" fillId="2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43" fillId="10" borderId="15" xfId="0" applyFont="1" applyFill="1" applyBorder="1" applyAlignment="1">
      <alignment horizontal="center" vertical="center" wrapText="1"/>
    </xf>
    <xf numFmtId="0" fontId="28" fillId="12" borderId="11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3" fontId="23" fillId="13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26" fillId="15" borderId="19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/>
    <xf numFmtId="0" fontId="39" fillId="16" borderId="19" xfId="0" applyFont="1" applyFill="1" applyBorder="1" applyAlignment="1">
      <alignment horizontal="left" vertical="center" wrapText="1" indent="5"/>
    </xf>
    <xf numFmtId="2" fontId="26" fillId="15" borderId="19" xfId="0" applyNumberFormat="1" applyFont="1" applyFill="1" applyBorder="1" applyAlignment="1">
      <alignment horizontal="center" vertical="center"/>
    </xf>
    <xf numFmtId="2" fontId="26" fillId="16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6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164" fontId="26" fillId="15" borderId="19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50" fillId="0" borderId="1" xfId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0" fillId="0" borderId="8" xfId="1" applyBorder="1" applyAlignment="1">
      <alignment horizontal="center" vertical="center" wrapText="1"/>
    </xf>
    <xf numFmtId="0" fontId="48" fillId="0" borderId="2" xfId="0" applyFont="1" applyBorder="1" applyAlignment="1">
      <alignment horizontal="center"/>
    </xf>
    <xf numFmtId="10" fontId="48" fillId="0" borderId="1" xfId="0" applyNumberFormat="1" applyFont="1" applyBorder="1" applyAlignment="1">
      <alignment horizontal="center"/>
    </xf>
    <xf numFmtId="4" fontId="52" fillId="0" borderId="27" xfId="0" applyNumberFormat="1" applyFont="1" applyBorder="1" applyAlignment="1">
      <alignment vertical="center" wrapText="1"/>
    </xf>
    <xf numFmtId="4" fontId="53" fillId="18" borderId="28" xfId="0" applyNumberFormat="1" applyFont="1" applyFill="1" applyBorder="1" applyAlignment="1">
      <alignment horizontal="center" vertical="center"/>
    </xf>
    <xf numFmtId="14" fontId="51" fillId="0" borderId="0" xfId="0" applyNumberFormat="1" applyFont="1"/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8" xfId="0" applyFill="1" applyBorder="1"/>
    <xf numFmtId="0" fontId="2" fillId="0" borderId="0" xfId="0" applyFont="1" applyBorder="1" applyAlignment="1">
      <alignment horizontal="center" vertical="center"/>
    </xf>
    <xf numFmtId="0" fontId="41" fillId="17" borderId="0" xfId="0" applyFont="1" applyFill="1" applyAlignment="1">
      <alignment horizontal="center" vertical="center"/>
    </xf>
    <xf numFmtId="3" fontId="22" fillId="10" borderId="9" xfId="0" applyNumberFormat="1" applyFont="1" applyFill="1" applyBorder="1" applyAlignment="1">
      <alignment horizontal="center" vertical="center"/>
    </xf>
    <xf numFmtId="3" fontId="22" fillId="10" borderId="20" xfId="0" applyNumberFormat="1" applyFont="1" applyFill="1" applyBorder="1" applyAlignment="1">
      <alignment horizontal="center" vertical="center"/>
    </xf>
    <xf numFmtId="3" fontId="22" fillId="10" borderId="2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 wrapText="1"/>
    </xf>
    <xf numFmtId="0" fontId="19" fillId="5" borderId="20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27" fillId="10" borderId="22" xfId="0" applyFont="1" applyFill="1" applyBorder="1" applyAlignment="1">
      <alignment horizontal="center" vertical="center" wrapText="1"/>
    </xf>
    <xf numFmtId="0" fontId="27" fillId="1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top" wrapText="1"/>
    </xf>
    <xf numFmtId="0" fontId="24" fillId="10" borderId="0" xfId="0" applyFont="1" applyFill="1" applyBorder="1" applyAlignment="1">
      <alignment horizontal="left" vertical="center" wrapText="1" indent="1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10" borderId="24" xfId="0" applyFont="1" applyFill="1" applyBorder="1" applyAlignment="1">
      <alignment horizontal="left" vertical="center" wrapText="1"/>
    </xf>
    <xf numFmtId="0" fontId="24" fillId="10" borderId="16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523875</xdr:rowOff>
    </xdr:from>
    <xdr:to>
      <xdr:col>1</xdr:col>
      <xdr:colOff>4010025</xdr:colOff>
      <xdr:row>8</xdr:row>
      <xdr:rowOff>180975</xdr:rowOff>
    </xdr:to>
    <xdr:pic>
      <xdr:nvPicPr>
        <xdr:cNvPr id="2049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1000125"/>
          <a:ext cx="37433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15</xdr:row>
      <xdr:rowOff>123825</xdr:rowOff>
    </xdr:from>
    <xdr:to>
      <xdr:col>8</xdr:col>
      <xdr:colOff>581025</xdr:colOff>
      <xdr:row>17</xdr:row>
      <xdr:rowOff>0</xdr:rowOff>
    </xdr:to>
    <xdr:pic>
      <xdr:nvPicPr>
        <xdr:cNvPr id="3073" name="Immagin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5" y="4743450"/>
          <a:ext cx="1485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2</xdr:row>
      <xdr:rowOff>28575</xdr:rowOff>
    </xdr:from>
    <xdr:to>
      <xdr:col>7</xdr:col>
      <xdr:colOff>600075</xdr:colOff>
      <xdr:row>5</xdr:row>
      <xdr:rowOff>323850</xdr:rowOff>
    </xdr:to>
    <xdr:pic>
      <xdr:nvPicPr>
        <xdr:cNvPr id="4097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514350"/>
          <a:ext cx="36861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onedelsorbara.mo.it/allegati/3910/2007%20convenzione%20ambiente.pdf" TargetMode="External"/><Relationship Id="rId3" Type="http://schemas.openxmlformats.org/officeDocument/2006/relationships/hyperlink" Target="http://www.unionedelsorbara.mo.it/allegati/3910/2015convenzione%20pm.pdf" TargetMode="External"/><Relationship Id="rId7" Type="http://schemas.openxmlformats.org/officeDocument/2006/relationships/hyperlink" Target="http://www.unionedelsorbara.mo.it/atti_e_documenti/convenzioni/index.htm" TargetMode="External"/><Relationship Id="rId2" Type="http://schemas.openxmlformats.org/officeDocument/2006/relationships/hyperlink" Target="http://www.unionedelsorbara.mo.it/allegati/3910/2009%20convenzione%20personale.pdf" TargetMode="External"/><Relationship Id="rId1" Type="http://schemas.openxmlformats.org/officeDocument/2006/relationships/hyperlink" Target="http://www.unionedelsorbara.mo.it/atti_e_documenti/convenzioni/index.htm" TargetMode="External"/><Relationship Id="rId6" Type="http://schemas.openxmlformats.org/officeDocument/2006/relationships/hyperlink" Target="http://www.unionedelsorbara.mo.it/atti_e_documenti/convenzioni/index.htm" TargetMode="External"/><Relationship Id="rId5" Type="http://schemas.openxmlformats.org/officeDocument/2006/relationships/hyperlink" Target="http://www.unionedelsorbara.mo.it/allegati/3910/doc_convenzione_sociale_set17.pdf" TargetMode="External"/><Relationship Id="rId4" Type="http://schemas.openxmlformats.org/officeDocument/2006/relationships/hyperlink" Target="http://www.unionedelsorbara.mo.it/allegati/3910/doc_convenzione_protezione_civile_set17.pdf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D11"/>
  <sheetViews>
    <sheetView showGridLines="0" tabSelected="1" workbookViewId="0">
      <selection activeCell="A7" sqref="A7"/>
    </sheetView>
  </sheetViews>
  <sheetFormatPr defaultRowHeight="15"/>
  <cols>
    <col min="1" max="1" width="21.5703125" customWidth="1"/>
    <col min="2" max="2" width="58" customWidth="1"/>
    <col min="3" max="3" width="60.5703125" customWidth="1"/>
  </cols>
  <sheetData>
    <row r="1" spans="2:4" ht="37.5" customHeight="1">
      <c r="B1" s="110" t="s">
        <v>0</v>
      </c>
      <c r="C1" s="110"/>
    </row>
    <row r="2" spans="2:4" ht="46.5" customHeight="1">
      <c r="B2" s="90"/>
      <c r="C2" s="61" t="s">
        <v>127</v>
      </c>
    </row>
    <row r="3" spans="2:4" ht="24" customHeight="1">
      <c r="B3" s="109"/>
      <c r="C3" s="57" t="s">
        <v>1</v>
      </c>
      <c r="D3" s="109"/>
    </row>
    <row r="4" spans="2:4" ht="23.25" customHeight="1">
      <c r="B4" s="109"/>
      <c r="C4" s="16" t="s">
        <v>2</v>
      </c>
      <c r="D4" s="109"/>
    </row>
    <row r="5" spans="2:4" ht="24" customHeight="1">
      <c r="B5" s="109"/>
      <c r="C5" s="17" t="s">
        <v>3</v>
      </c>
      <c r="D5" s="109"/>
    </row>
    <row r="6" spans="2:4" ht="25.5" customHeight="1">
      <c r="B6" s="109"/>
      <c r="C6" s="18" t="s">
        <v>4</v>
      </c>
      <c r="D6" s="109"/>
    </row>
    <row r="7" spans="2:4" ht="27.75" customHeight="1">
      <c r="B7" s="109"/>
      <c r="C7" s="26" t="s">
        <v>5</v>
      </c>
      <c r="D7" s="109"/>
    </row>
    <row r="8" spans="2:4" ht="22.5" customHeight="1">
      <c r="B8" s="109"/>
      <c r="C8" s="64" t="s">
        <v>6</v>
      </c>
      <c r="D8" s="109"/>
    </row>
    <row r="9" spans="2:4" ht="15" customHeight="1">
      <c r="B9" s="90"/>
      <c r="C9" s="37" t="s">
        <v>7</v>
      </c>
      <c r="D9" s="109"/>
    </row>
    <row r="10" spans="2:4" ht="22.5">
      <c r="B10" s="90"/>
      <c r="C10" s="84">
        <v>2080506010</v>
      </c>
      <c r="D10" s="109"/>
    </row>
    <row r="11" spans="2:4">
      <c r="D11" s="109"/>
    </row>
  </sheetData>
  <mergeCells count="3">
    <mergeCell ref="B3:B8"/>
    <mergeCell ref="B1:C1"/>
    <mergeCell ref="D3:D11"/>
  </mergeCells>
  <phoneticPr fontId="49" type="noConversion"/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>
    <tabColor theme="9" tint="-0.249977111117893"/>
  </sheetPr>
  <dimension ref="B2:Q11"/>
  <sheetViews>
    <sheetView showGridLines="0" workbookViewId="0">
      <selection activeCell="C8" sqref="C8"/>
    </sheetView>
  </sheetViews>
  <sheetFormatPr defaultRowHeight="15"/>
  <cols>
    <col min="1" max="1" width="7.5703125" customWidth="1"/>
    <col min="3" max="3" width="32.28515625" customWidth="1"/>
    <col min="6" max="6" width="33.7109375" customWidth="1"/>
  </cols>
  <sheetData>
    <row r="2" spans="2:17">
      <c r="B2" s="27" t="s">
        <v>8</v>
      </c>
    </row>
    <row r="3" spans="2:17" ht="20.25">
      <c r="C3" s="46" t="s">
        <v>9</v>
      </c>
      <c r="D3" s="46"/>
      <c r="E3" s="51"/>
      <c r="F3" s="51"/>
    </row>
    <row r="4" spans="2:17" ht="24" customHeight="1">
      <c r="C4" s="47" t="s">
        <v>10</v>
      </c>
      <c r="D4" s="111">
        <v>76466</v>
      </c>
      <c r="E4" s="112"/>
      <c r="F4" s="113"/>
    </row>
    <row r="5" spans="2:17" ht="27" customHeight="1">
      <c r="C5" s="48" t="s">
        <v>11</v>
      </c>
      <c r="D5" s="111">
        <v>263.01499999999999</v>
      </c>
      <c r="E5" s="112"/>
      <c r="F5" s="113"/>
    </row>
    <row r="6" spans="2:17" ht="85.9" customHeight="1">
      <c r="C6" s="49" t="s">
        <v>12</v>
      </c>
      <c r="D6" s="1">
        <v>9</v>
      </c>
      <c r="E6" s="2" t="s">
        <v>13</v>
      </c>
      <c r="F6" s="92" t="s">
        <v>133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</row>
    <row r="7" spans="2:17" ht="60.6" customHeight="1">
      <c r="C7" s="49" t="s">
        <v>14</v>
      </c>
      <c r="D7" s="52" t="s">
        <v>132</v>
      </c>
      <c r="E7" s="2" t="s">
        <v>15</v>
      </c>
      <c r="F7" s="63" t="s">
        <v>134</v>
      </c>
    </row>
    <row r="8" spans="2:17" ht="49.5" customHeight="1">
      <c r="C8" s="50" t="s">
        <v>16</v>
      </c>
      <c r="D8" s="52" t="s">
        <v>132</v>
      </c>
      <c r="E8" s="2" t="s">
        <v>15</v>
      </c>
      <c r="F8" s="63" t="s">
        <v>135</v>
      </c>
    </row>
    <row r="11" spans="2:17" ht="15.75">
      <c r="C11" s="83" t="s">
        <v>17</v>
      </c>
    </row>
  </sheetData>
  <mergeCells count="2">
    <mergeCell ref="D4:F4"/>
    <mergeCell ref="D5:F5"/>
  </mergeCells>
  <phoneticPr fontId="49" type="noConversion"/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>
    <tabColor rgb="FF0070C0"/>
    <pageSetUpPr fitToPage="1"/>
  </sheetPr>
  <dimension ref="A1:D19"/>
  <sheetViews>
    <sheetView showGridLines="0" workbookViewId="0">
      <selection activeCell="J10" sqref="J10"/>
    </sheetView>
  </sheetViews>
  <sheetFormatPr defaultRowHeight="15"/>
  <cols>
    <col min="2" max="2" width="11.7109375" customWidth="1"/>
    <col min="3" max="3" width="40.28515625" customWidth="1"/>
    <col min="4" max="4" width="54.28515625" customWidth="1"/>
  </cols>
  <sheetData>
    <row r="1" spans="1:4" ht="25.5" customHeight="1">
      <c r="A1" s="27" t="s">
        <v>8</v>
      </c>
    </row>
    <row r="2" spans="1:4" ht="28.5" customHeight="1">
      <c r="B2" s="114" t="s">
        <v>2</v>
      </c>
      <c r="C2" s="115"/>
      <c r="D2" s="115"/>
    </row>
    <row r="3" spans="1:4" ht="32.25" customHeight="1">
      <c r="B3" s="34">
        <v>1</v>
      </c>
      <c r="C3" s="35" t="s">
        <v>18</v>
      </c>
      <c r="D3" s="97">
        <v>113</v>
      </c>
    </row>
    <row r="4" spans="1:4" ht="28.5" customHeight="1">
      <c r="B4" s="44" t="s">
        <v>19</v>
      </c>
      <c r="C4" s="43" t="s">
        <v>20</v>
      </c>
      <c r="D4" s="97">
        <v>7</v>
      </c>
    </row>
    <row r="5" spans="1:4" ht="30" customHeight="1">
      <c r="B5" s="44" t="s">
        <v>21</v>
      </c>
      <c r="C5" s="43" t="s">
        <v>22</v>
      </c>
      <c r="D5" s="97">
        <v>1</v>
      </c>
    </row>
    <row r="6" spans="1:4" ht="32.25" customHeight="1">
      <c r="B6" s="34">
        <v>2</v>
      </c>
      <c r="C6" s="35" t="s">
        <v>23</v>
      </c>
      <c r="D6" s="98">
        <v>0.28120000000000001</v>
      </c>
    </row>
    <row r="7" spans="1:4" ht="24.75" customHeight="1">
      <c r="B7" s="34">
        <v>3</v>
      </c>
      <c r="C7" s="35" t="s">
        <v>24</v>
      </c>
      <c r="D7" s="77">
        <v>11778233</v>
      </c>
    </row>
    <row r="8" spans="1:4" ht="33">
      <c r="B8" s="34">
        <v>4</v>
      </c>
      <c r="C8" s="35" t="s">
        <v>25</v>
      </c>
      <c r="D8" s="77">
        <v>1104299</v>
      </c>
    </row>
    <row r="9" spans="1:4" ht="18">
      <c r="B9" s="34">
        <v>5</v>
      </c>
      <c r="C9" s="35" t="s">
        <v>26</v>
      </c>
      <c r="D9" s="77">
        <v>154</v>
      </c>
    </row>
    <row r="10" spans="1:4" ht="33">
      <c r="B10" s="34">
        <v>6</v>
      </c>
      <c r="C10" s="35" t="s">
        <v>27</v>
      </c>
      <c r="D10" s="77">
        <v>14</v>
      </c>
    </row>
    <row r="11" spans="1:4" ht="15.75">
      <c r="B11" s="29" t="s">
        <v>28</v>
      </c>
    </row>
    <row r="12" spans="1:4" ht="15.75">
      <c r="B12" s="29" t="s">
        <v>29</v>
      </c>
    </row>
    <row r="13" spans="1:4" ht="15.75">
      <c r="B13" s="29" t="s">
        <v>30</v>
      </c>
    </row>
    <row r="14" spans="1:4" ht="15.75">
      <c r="B14" s="29" t="s">
        <v>31</v>
      </c>
    </row>
    <row r="15" spans="1:4">
      <c r="B15" s="3" t="s">
        <v>32</v>
      </c>
    </row>
    <row r="16" spans="1:4" ht="17.25">
      <c r="B16" s="4" t="s">
        <v>33</v>
      </c>
    </row>
    <row r="17" spans="2:2">
      <c r="B17" s="3" t="s">
        <v>34</v>
      </c>
    </row>
    <row r="18" spans="2:2">
      <c r="B18" s="3" t="s">
        <v>35</v>
      </c>
    </row>
    <row r="19" spans="2:2" ht="15.75">
      <c r="B19" s="56" t="s">
        <v>36</v>
      </c>
    </row>
  </sheetData>
  <mergeCells count="1">
    <mergeCell ref="B2:D2"/>
  </mergeCells>
  <phoneticPr fontId="49" type="noConversion"/>
  <hyperlinks>
    <hyperlink ref="A1" location="Indice!A1" display="←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>
    <tabColor theme="4" tint="-0.249977111117893"/>
  </sheetPr>
  <dimension ref="A1:J12"/>
  <sheetViews>
    <sheetView showGridLines="0" zoomScale="85" zoomScaleNormal="85" workbookViewId="0">
      <selection activeCell="C31" sqref="C31"/>
    </sheetView>
  </sheetViews>
  <sheetFormatPr defaultRowHeight="15"/>
  <cols>
    <col min="2" max="2" width="8.28515625" customWidth="1"/>
    <col min="3" max="3" width="44.28515625" customWidth="1"/>
    <col min="4" max="4" width="18.7109375" customWidth="1"/>
    <col min="5" max="5" width="16.5703125" customWidth="1"/>
    <col min="6" max="6" width="17.7109375" customWidth="1"/>
    <col min="10" max="10" width="11.140625" bestFit="1" customWidth="1"/>
  </cols>
  <sheetData>
    <row r="1" spans="1:10" ht="23.25" customHeight="1">
      <c r="A1" s="27"/>
      <c r="B1" s="27" t="s">
        <v>8</v>
      </c>
    </row>
    <row r="3" spans="1:10" ht="20.25">
      <c r="B3" s="116" t="s">
        <v>3</v>
      </c>
      <c r="C3" s="117"/>
      <c r="D3" s="19"/>
      <c r="E3" s="19"/>
      <c r="F3" s="19"/>
    </row>
    <row r="4" spans="1:10" ht="18.75">
      <c r="B4" s="20"/>
      <c r="C4" s="21"/>
      <c r="D4" s="5" t="s">
        <v>37</v>
      </c>
      <c r="E4" s="5" t="s">
        <v>38</v>
      </c>
      <c r="F4" s="5" t="s">
        <v>39</v>
      </c>
    </row>
    <row r="5" spans="1:10" ht="35.25" customHeight="1">
      <c r="B5" s="22">
        <v>7</v>
      </c>
      <c r="C5" s="23" t="s">
        <v>40</v>
      </c>
      <c r="D5" s="99">
        <v>5255966.7199999997</v>
      </c>
      <c r="E5" s="99">
        <v>9638418.7899999991</v>
      </c>
      <c r="F5" s="99">
        <v>9126537.2699999996</v>
      </c>
    </row>
    <row r="6" spans="1:10" ht="63" customHeight="1">
      <c r="B6" s="22">
        <v>8</v>
      </c>
      <c r="C6" s="23" t="s">
        <v>41</v>
      </c>
      <c r="D6" s="100">
        <v>366496.6532064284</v>
      </c>
      <c r="E6" s="100">
        <v>271211.52493794856</v>
      </c>
      <c r="F6" s="100">
        <v>264085.87624744908</v>
      </c>
    </row>
    <row r="7" spans="1:10" ht="51" customHeight="1">
      <c r="B7" s="22">
        <v>9</v>
      </c>
      <c r="C7" s="23" t="s">
        <v>42</v>
      </c>
      <c r="D7" s="99">
        <v>697457.28</v>
      </c>
      <c r="E7" s="99">
        <v>1426565.73</v>
      </c>
      <c r="F7" s="99">
        <v>1465779.53</v>
      </c>
    </row>
    <row r="8" spans="1:10" ht="57.75" customHeight="1">
      <c r="B8" s="22">
        <v>10</v>
      </c>
      <c r="C8" s="23" t="s">
        <v>43</v>
      </c>
      <c r="D8" s="99">
        <v>879905.72</v>
      </c>
      <c r="E8" s="99">
        <v>1167126.17</v>
      </c>
      <c r="F8" s="99">
        <v>972752.35</v>
      </c>
    </row>
    <row r="9" spans="1:10" ht="17.25">
      <c r="B9" s="28" t="s">
        <v>44</v>
      </c>
      <c r="E9" s="101">
        <v>43799</v>
      </c>
    </row>
    <row r="10" spans="1:10" ht="17.25">
      <c r="B10" s="82" t="s">
        <v>45</v>
      </c>
      <c r="J10" s="101">
        <v>43799</v>
      </c>
    </row>
    <row r="11" spans="1:10" ht="17.25">
      <c r="B11" s="58" t="s">
        <v>46</v>
      </c>
    </row>
    <row r="12" spans="1:10" ht="15.75">
      <c r="B12" s="56" t="s">
        <v>36</v>
      </c>
    </row>
  </sheetData>
  <mergeCells count="1">
    <mergeCell ref="B3:C3"/>
  </mergeCells>
  <phoneticPr fontId="49" type="noConversion"/>
  <hyperlinks>
    <hyperlink ref="B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>
    <tabColor rgb="FFED5613"/>
    <pageSetUpPr fitToPage="1"/>
  </sheetPr>
  <dimension ref="A1:P21"/>
  <sheetViews>
    <sheetView showGridLines="0" topLeftCell="A7" zoomScale="110" zoomScaleNormal="110" workbookViewId="0">
      <selection activeCell="H17" sqref="H17"/>
    </sheetView>
  </sheetViews>
  <sheetFormatPr defaultRowHeight="15"/>
  <cols>
    <col min="2" max="2" width="34.42578125" customWidth="1"/>
    <col min="3" max="3" width="12.140625" bestFit="1" customWidth="1"/>
    <col min="4" max="4" width="12" customWidth="1"/>
    <col min="5" max="5" width="12.28515625" customWidth="1"/>
    <col min="6" max="7" width="14.28515625" customWidth="1"/>
    <col min="8" max="8" width="13.7109375" customWidth="1"/>
    <col min="9" max="9" width="19.7109375" bestFit="1" customWidth="1"/>
    <col min="10" max="10" width="80.5703125" bestFit="1" customWidth="1"/>
    <col min="11" max="11" width="2" customWidth="1"/>
    <col min="12" max="12" width="71.5703125" customWidth="1"/>
    <col min="16" max="16" width="23.28515625" customWidth="1"/>
  </cols>
  <sheetData>
    <row r="1" spans="1:16" ht="21" customHeight="1">
      <c r="A1" s="27" t="s">
        <v>8</v>
      </c>
      <c r="M1" s="89"/>
    </row>
    <row r="2" spans="1:16" ht="21">
      <c r="B2" s="33" t="s">
        <v>4</v>
      </c>
      <c r="C2" s="15"/>
      <c r="D2" s="15"/>
      <c r="E2" s="59">
        <v>2019</v>
      </c>
      <c r="F2" s="15"/>
      <c r="G2" s="15"/>
      <c r="H2" s="15"/>
      <c r="I2" s="15"/>
      <c r="J2" s="15"/>
    </row>
    <row r="3" spans="1:16" ht="72.75">
      <c r="B3" s="14"/>
      <c r="C3" s="45" t="s">
        <v>47</v>
      </c>
      <c r="D3" s="45" t="s">
        <v>48</v>
      </c>
      <c r="E3" s="45" t="s">
        <v>49</v>
      </c>
      <c r="F3" s="45" t="s">
        <v>50</v>
      </c>
      <c r="G3" s="45" t="s">
        <v>51</v>
      </c>
      <c r="H3" s="45" t="s">
        <v>52</v>
      </c>
      <c r="I3" s="45" t="s">
        <v>53</v>
      </c>
      <c r="J3" s="10" t="s">
        <v>54</v>
      </c>
      <c r="L3" s="36" t="s">
        <v>55</v>
      </c>
    </row>
    <row r="4" spans="1:16" ht="30">
      <c r="B4" s="30" t="s">
        <v>56</v>
      </c>
      <c r="C4" s="6" t="s">
        <v>137</v>
      </c>
      <c r="D4" s="6">
        <v>6</v>
      </c>
      <c r="E4" s="6" t="s">
        <v>150</v>
      </c>
      <c r="F4" s="6">
        <v>9</v>
      </c>
      <c r="G4" s="6"/>
      <c r="H4" s="102">
        <f>445793.3+20000</f>
        <v>465793.3</v>
      </c>
      <c r="I4" s="102">
        <v>630745.36</v>
      </c>
      <c r="J4" s="94" t="s">
        <v>136</v>
      </c>
      <c r="L4" s="28" t="s">
        <v>57</v>
      </c>
      <c r="M4" s="87"/>
      <c r="N4" s="87"/>
      <c r="O4" s="87"/>
      <c r="P4" s="87"/>
    </row>
    <row r="5" spans="1:16" ht="62.25" customHeight="1">
      <c r="B5" s="30" t="s">
        <v>58</v>
      </c>
      <c r="C5" s="6" t="s">
        <v>137</v>
      </c>
      <c r="D5" s="6">
        <v>4</v>
      </c>
      <c r="E5" s="6" t="s">
        <v>150</v>
      </c>
      <c r="F5" s="7">
        <v>7</v>
      </c>
      <c r="G5" s="7"/>
      <c r="H5" s="103">
        <f>511533.2+20000</f>
        <v>531533.19999999995</v>
      </c>
      <c r="I5" s="103">
        <v>36795.39</v>
      </c>
      <c r="J5" s="94" t="s">
        <v>138</v>
      </c>
      <c r="L5" s="87" t="s">
        <v>59</v>
      </c>
    </row>
    <row r="6" spans="1:16" ht="16.5">
      <c r="B6" s="30" t="s">
        <v>60</v>
      </c>
      <c r="C6" s="6" t="s">
        <v>139</v>
      </c>
      <c r="D6" s="6"/>
      <c r="E6" s="6"/>
      <c r="F6" s="7"/>
      <c r="G6" s="7"/>
      <c r="H6" s="103"/>
      <c r="I6" s="7"/>
      <c r="J6" s="7"/>
      <c r="L6" s="9" t="s">
        <v>61</v>
      </c>
    </row>
    <row r="7" spans="1:16" ht="30">
      <c r="B7" s="30" t="s">
        <v>62</v>
      </c>
      <c r="C7" s="6" t="s">
        <v>137</v>
      </c>
      <c r="D7" s="6">
        <v>4</v>
      </c>
      <c r="E7" s="6" t="s">
        <v>150</v>
      </c>
      <c r="F7" s="7">
        <v>21</v>
      </c>
      <c r="G7" s="7"/>
      <c r="H7" s="103">
        <f>957507.58+20000</f>
        <v>977507.58</v>
      </c>
      <c r="I7" s="103">
        <v>204009.88</v>
      </c>
      <c r="J7" s="94" t="s">
        <v>140</v>
      </c>
      <c r="L7" s="9" t="s">
        <v>63</v>
      </c>
    </row>
    <row r="8" spans="1:16" ht="45">
      <c r="B8" s="30" t="s">
        <v>64</v>
      </c>
      <c r="C8" s="6" t="s">
        <v>137</v>
      </c>
      <c r="D8" s="6">
        <v>6</v>
      </c>
      <c r="E8" s="6" t="s">
        <v>141</v>
      </c>
      <c r="F8" s="7"/>
      <c r="G8" s="7">
        <v>1</v>
      </c>
      <c r="H8" s="107"/>
      <c r="I8" s="103">
        <v>5500</v>
      </c>
      <c r="J8" s="94" t="s">
        <v>142</v>
      </c>
      <c r="L8" s="9" t="s">
        <v>65</v>
      </c>
    </row>
    <row r="9" spans="1:16" ht="45">
      <c r="B9" s="30" t="s">
        <v>66</v>
      </c>
      <c r="C9" s="6" t="s">
        <v>137</v>
      </c>
      <c r="D9" s="6">
        <v>6</v>
      </c>
      <c r="E9" s="6" t="s">
        <v>150</v>
      </c>
      <c r="F9" s="7">
        <v>24</v>
      </c>
      <c r="G9" s="7"/>
      <c r="H9" s="103">
        <f>1142846.72+20000</f>
        <v>1162846.72</v>
      </c>
      <c r="I9" s="103">
        <v>6745867.2599999998</v>
      </c>
      <c r="J9" s="94" t="s">
        <v>143</v>
      </c>
      <c r="L9" s="9" t="s">
        <v>67</v>
      </c>
    </row>
    <row r="10" spans="1:16" ht="23.25">
      <c r="B10" s="30" t="s">
        <v>68</v>
      </c>
      <c r="C10" s="6" t="s">
        <v>139</v>
      </c>
      <c r="D10" s="6"/>
      <c r="E10" s="6"/>
      <c r="F10" s="7"/>
      <c r="G10" s="7"/>
      <c r="H10" s="103"/>
      <c r="I10" s="7"/>
      <c r="J10" s="7"/>
      <c r="L10" s="88" t="s">
        <v>69</v>
      </c>
    </row>
    <row r="11" spans="1:16" ht="30">
      <c r="B11" s="30" t="s">
        <v>70</v>
      </c>
      <c r="C11" s="6" t="s">
        <v>144</v>
      </c>
      <c r="D11" s="6">
        <v>6</v>
      </c>
      <c r="E11" s="6" t="s">
        <v>150</v>
      </c>
      <c r="F11" s="7">
        <v>5</v>
      </c>
      <c r="G11" s="7">
        <v>1</v>
      </c>
      <c r="H11" s="103">
        <f>302722.52+20000</f>
        <v>322722.52</v>
      </c>
      <c r="I11" s="103">
        <v>15081.41</v>
      </c>
      <c r="J11" s="94" t="s">
        <v>145</v>
      </c>
      <c r="L11" s="28" t="s">
        <v>71</v>
      </c>
    </row>
    <row r="12" spans="1:16" ht="16.5">
      <c r="B12" s="30" t="s">
        <v>72</v>
      </c>
      <c r="C12" s="95" t="s">
        <v>139</v>
      </c>
      <c r="D12" s="95"/>
      <c r="E12" s="95"/>
      <c r="F12" s="8"/>
      <c r="G12" s="8"/>
      <c r="H12" s="104"/>
      <c r="I12" s="8"/>
      <c r="J12" s="8"/>
      <c r="L12" s="60" t="s">
        <v>73</v>
      </c>
    </row>
    <row r="13" spans="1:16" ht="20.100000000000001" customHeight="1">
      <c r="B13" s="31" t="s">
        <v>74</v>
      </c>
      <c r="C13" s="67" t="s">
        <v>139</v>
      </c>
      <c r="D13" s="67"/>
      <c r="E13" s="67"/>
      <c r="F13" s="24"/>
      <c r="G13" s="24"/>
      <c r="H13" s="105"/>
      <c r="I13" s="24"/>
      <c r="J13" s="24"/>
    </row>
    <row r="14" spans="1:16" ht="30">
      <c r="B14" s="32" t="s">
        <v>75</v>
      </c>
      <c r="C14" s="67" t="s">
        <v>137</v>
      </c>
      <c r="D14" s="67">
        <v>4</v>
      </c>
      <c r="E14" s="67" t="s">
        <v>150</v>
      </c>
      <c r="F14" s="24">
        <v>6</v>
      </c>
      <c r="G14" s="24"/>
      <c r="H14" s="105">
        <f>85502.76+20000</f>
        <v>105502.76</v>
      </c>
      <c r="I14" s="105">
        <v>11000</v>
      </c>
      <c r="J14" s="96" t="s">
        <v>146</v>
      </c>
    </row>
    <row r="15" spans="1:16" ht="16.5">
      <c r="B15" s="32" t="s">
        <v>76</v>
      </c>
      <c r="C15" s="67" t="s">
        <v>139</v>
      </c>
      <c r="D15" s="67"/>
      <c r="E15" s="67"/>
      <c r="F15" s="24"/>
      <c r="G15" s="24"/>
      <c r="H15" s="105"/>
      <c r="I15" s="24"/>
      <c r="J15" s="24"/>
    </row>
    <row r="16" spans="1:16" ht="16.5">
      <c r="B16" s="32" t="s">
        <v>77</v>
      </c>
      <c r="C16" s="67" t="s">
        <v>139</v>
      </c>
      <c r="D16" s="67"/>
      <c r="E16" s="67"/>
      <c r="F16" s="24"/>
      <c r="G16" s="24"/>
      <c r="H16" s="106"/>
      <c r="I16" s="25"/>
      <c r="J16" s="24"/>
    </row>
    <row r="17" spans="2:10" ht="60">
      <c r="B17" s="32" t="s">
        <v>78</v>
      </c>
      <c r="C17" s="67" t="s">
        <v>147</v>
      </c>
      <c r="D17" s="67">
        <v>3</v>
      </c>
      <c r="E17" s="67" t="s">
        <v>149</v>
      </c>
      <c r="F17" s="24"/>
      <c r="G17" s="24">
        <v>1</v>
      </c>
      <c r="H17" s="106">
        <f>37136.35+16043.82</f>
        <v>53180.17</v>
      </c>
      <c r="I17" s="106">
        <v>1064252.96</v>
      </c>
      <c r="J17" s="96" t="s">
        <v>148</v>
      </c>
    </row>
    <row r="18" spans="2:10" ht="30">
      <c r="B18" s="32" t="s">
        <v>78</v>
      </c>
      <c r="C18" s="67"/>
      <c r="D18" s="67"/>
      <c r="E18" s="67"/>
      <c r="F18" s="24"/>
      <c r="G18" s="24"/>
      <c r="H18" s="25"/>
      <c r="I18" s="25"/>
      <c r="J18" s="24"/>
    </row>
    <row r="19" spans="2:10" ht="30">
      <c r="B19" s="32" t="s">
        <v>78</v>
      </c>
      <c r="C19" s="67"/>
      <c r="D19" s="67"/>
      <c r="E19" s="67"/>
      <c r="F19" s="24"/>
      <c r="G19" s="24"/>
      <c r="H19" s="108"/>
      <c r="I19" s="25"/>
      <c r="J19" s="24"/>
    </row>
    <row r="20" spans="2:10" ht="30">
      <c r="B20" s="32" t="s">
        <v>78</v>
      </c>
      <c r="C20" s="67"/>
      <c r="D20" s="67"/>
      <c r="E20" s="67"/>
      <c r="F20" s="24"/>
      <c r="G20" s="24"/>
      <c r="H20" s="108"/>
      <c r="I20" s="25"/>
      <c r="J20" s="24"/>
    </row>
    <row r="21" spans="2:10" ht="30">
      <c r="B21" s="32" t="s">
        <v>78</v>
      </c>
      <c r="C21" s="67"/>
      <c r="D21" s="67"/>
      <c r="E21" s="67"/>
      <c r="F21" s="24"/>
      <c r="G21" s="24"/>
      <c r="H21" s="25"/>
      <c r="I21" s="25"/>
      <c r="J21" s="24"/>
    </row>
  </sheetData>
  <phoneticPr fontId="49" type="noConversion"/>
  <hyperlinks>
    <hyperlink ref="A1" location="Indice!A1" display="←"/>
    <hyperlink ref="J4" r:id="rId1"/>
    <hyperlink ref="J5" r:id="rId2"/>
    <hyperlink ref="J7" r:id="rId3"/>
    <hyperlink ref="J8" r:id="rId4"/>
    <hyperlink ref="J9" r:id="rId5"/>
    <hyperlink ref="J11" r:id="rId6"/>
    <hyperlink ref="J14" r:id="rId7"/>
    <hyperlink ref="J17" r:id="rId8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landscape" r:id="rId9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>
    <tabColor rgb="FF9933FF"/>
    <pageSetUpPr fitToPage="1"/>
  </sheetPr>
  <dimension ref="A1:D12"/>
  <sheetViews>
    <sheetView showGridLines="0" workbookViewId="0">
      <selection activeCell="E26" sqref="E26"/>
    </sheetView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28515625" customWidth="1"/>
    <col min="12" max="12" width="9.28515625" customWidth="1"/>
  </cols>
  <sheetData>
    <row r="1" spans="1:4" ht="23.25" customHeight="1">
      <c r="A1" s="27" t="s">
        <v>8</v>
      </c>
    </row>
    <row r="3" spans="1:4" ht="30" customHeight="1">
      <c r="B3" s="118" t="s">
        <v>79</v>
      </c>
      <c r="C3" s="119"/>
      <c r="D3" s="120"/>
    </row>
    <row r="4" spans="1:4" ht="49.15" customHeight="1">
      <c r="B4" s="12"/>
      <c r="C4" s="66" t="s">
        <v>80</v>
      </c>
      <c r="D4" s="67" t="s">
        <v>81</v>
      </c>
    </row>
    <row r="5" spans="1:4" ht="52.5" customHeight="1">
      <c r="B5" s="13" t="s">
        <v>82</v>
      </c>
      <c r="C5" s="78" t="s">
        <v>130</v>
      </c>
      <c r="D5" s="78" t="s">
        <v>131</v>
      </c>
    </row>
    <row r="6" spans="1:4" ht="39.75" customHeight="1">
      <c r="B6" s="13" t="s">
        <v>83</v>
      </c>
      <c r="C6" s="78">
        <v>5</v>
      </c>
      <c r="D6" s="78">
        <v>4</v>
      </c>
    </row>
    <row r="7" spans="1:4" ht="34.5" customHeight="1">
      <c r="B7" s="13" t="s">
        <v>84</v>
      </c>
      <c r="C7" s="78">
        <v>4</v>
      </c>
      <c r="D7" s="78">
        <v>3</v>
      </c>
    </row>
    <row r="8" spans="1:4" ht="55.15" customHeight="1">
      <c r="C8" s="76" t="s">
        <v>85</v>
      </c>
      <c r="D8" s="75">
        <v>0</v>
      </c>
    </row>
    <row r="9" spans="1:4" ht="112.15" customHeight="1">
      <c r="B9" s="121" t="s">
        <v>86</v>
      </c>
      <c r="C9" s="121"/>
      <c r="D9" s="121"/>
    </row>
    <row r="10" spans="1:4" ht="15.75" customHeight="1">
      <c r="B10" s="56" t="s">
        <v>36</v>
      </c>
    </row>
    <row r="11" spans="1:4" ht="21.6" customHeight="1"/>
    <row r="12" spans="1:4">
      <c r="B12" s="11"/>
    </row>
  </sheetData>
  <mergeCells count="2">
    <mergeCell ref="B3:D3"/>
    <mergeCell ref="B9:D9"/>
  </mergeCells>
  <phoneticPr fontId="49" type="noConversion"/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>
    <tabColor theme="7"/>
    <pageSetUpPr fitToPage="1"/>
  </sheetPr>
  <dimension ref="A1:R41"/>
  <sheetViews>
    <sheetView showGridLines="0" zoomScaleNormal="100" workbookViewId="0"/>
  </sheetViews>
  <sheetFormatPr defaultRowHeight="15"/>
  <cols>
    <col min="1" max="1" width="15.7109375" customWidth="1"/>
    <col min="2" max="2" width="9.28515625" customWidth="1"/>
    <col min="3" max="3" width="10.28515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28515625" customWidth="1"/>
    <col min="15" max="15" width="10.7109375" customWidth="1"/>
    <col min="18" max="18" width="7.42578125" customWidth="1"/>
  </cols>
  <sheetData>
    <row r="1" spans="1:18" ht="23.25" customHeight="1">
      <c r="A1" s="27" t="s">
        <v>8</v>
      </c>
    </row>
    <row r="2" spans="1:18" ht="21.75" customHeight="1">
      <c r="B2" s="122" t="s">
        <v>87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8" ht="30" customHeight="1">
      <c r="A3" s="55">
        <v>2019</v>
      </c>
      <c r="B3" s="127" t="s">
        <v>88</v>
      </c>
      <c r="C3" s="128"/>
      <c r="D3" s="128"/>
      <c r="E3" s="128"/>
      <c r="F3" s="54"/>
      <c r="G3" s="126" t="s">
        <v>89</v>
      </c>
      <c r="H3" s="126"/>
      <c r="I3" s="81" t="s">
        <v>128</v>
      </c>
      <c r="J3" s="53"/>
      <c r="K3" s="54"/>
      <c r="L3" s="129" t="s">
        <v>90</v>
      </c>
      <c r="M3" s="130"/>
      <c r="N3" s="81">
        <v>7</v>
      </c>
      <c r="O3" s="38" t="s">
        <v>91</v>
      </c>
      <c r="P3" s="125" t="s">
        <v>92</v>
      </c>
      <c r="Q3" s="125"/>
      <c r="R3" s="125"/>
    </row>
    <row r="4" spans="1:18" ht="59.25" customHeight="1">
      <c r="A4" s="39"/>
      <c r="B4" s="40" t="s">
        <v>93</v>
      </c>
      <c r="C4" s="40" t="s">
        <v>94</v>
      </c>
      <c r="D4" s="40" t="s">
        <v>95</v>
      </c>
      <c r="E4" s="40" t="s">
        <v>96</v>
      </c>
      <c r="F4" s="40" t="s">
        <v>97</v>
      </c>
      <c r="G4" s="38" t="s">
        <v>98</v>
      </c>
      <c r="H4" s="40" t="s">
        <v>99</v>
      </c>
      <c r="I4" s="40" t="s">
        <v>100</v>
      </c>
      <c r="J4" s="40" t="s">
        <v>101</v>
      </c>
      <c r="K4" s="40" t="s">
        <v>102</v>
      </c>
      <c r="L4" s="40" t="s">
        <v>103</v>
      </c>
      <c r="M4" s="40" t="s">
        <v>104</v>
      </c>
      <c r="N4" s="38" t="s">
        <v>105</v>
      </c>
      <c r="O4" s="38" t="s">
        <v>106</v>
      </c>
      <c r="P4" s="125"/>
      <c r="Q4" s="125"/>
      <c r="R4" s="125"/>
    </row>
    <row r="5" spans="1:18" ht="23.65" customHeight="1">
      <c r="A5" s="72" t="s">
        <v>107</v>
      </c>
      <c r="B5" s="74">
        <v>5</v>
      </c>
      <c r="C5" s="74">
        <v>10</v>
      </c>
      <c r="D5" s="74">
        <v>10</v>
      </c>
      <c r="E5" s="74">
        <v>5</v>
      </c>
      <c r="F5" s="74">
        <v>15</v>
      </c>
      <c r="G5" s="74">
        <v>15</v>
      </c>
      <c r="H5" s="74">
        <v>10</v>
      </c>
      <c r="I5" s="74">
        <v>10</v>
      </c>
      <c r="J5" s="74">
        <v>15</v>
      </c>
      <c r="K5" s="74">
        <v>10</v>
      </c>
      <c r="L5" s="74">
        <v>15</v>
      </c>
      <c r="M5" s="74">
        <v>10</v>
      </c>
      <c r="N5" s="74">
        <v>10</v>
      </c>
      <c r="O5" s="74">
        <v>140</v>
      </c>
      <c r="P5" s="125"/>
      <c r="Q5" s="125"/>
      <c r="R5" s="125"/>
    </row>
    <row r="6" spans="1:18" ht="40.5" customHeight="1">
      <c r="A6" s="79" t="s">
        <v>127</v>
      </c>
      <c r="B6" s="80">
        <v>4.5</v>
      </c>
      <c r="C6" s="85">
        <v>6.6666666666666661</v>
      </c>
      <c r="D6" s="85">
        <v>6</v>
      </c>
      <c r="E6" s="86">
        <v>3.25</v>
      </c>
      <c r="F6" s="85">
        <v>14.399999999999999</v>
      </c>
      <c r="G6" s="86">
        <v>0</v>
      </c>
      <c r="H6" s="86">
        <v>3</v>
      </c>
      <c r="I6" s="86">
        <v>0</v>
      </c>
      <c r="J6" s="80">
        <v>0</v>
      </c>
      <c r="K6" s="91">
        <v>6</v>
      </c>
      <c r="L6" s="85">
        <v>0</v>
      </c>
      <c r="M6" s="85">
        <v>0</v>
      </c>
      <c r="N6" s="85">
        <v>0</v>
      </c>
      <c r="O6" s="86">
        <v>43.816666666666663</v>
      </c>
      <c r="P6" s="125"/>
      <c r="Q6" s="125"/>
      <c r="R6" s="125"/>
    </row>
    <row r="7" spans="1:18" ht="42" customHeight="1">
      <c r="A7" s="62" t="s">
        <v>129</v>
      </c>
      <c r="B7" s="69">
        <v>4.0108695652173916</v>
      </c>
      <c r="C7" s="69">
        <v>7.7697829131652654</v>
      </c>
      <c r="D7" s="69">
        <v>7.4664502164502151</v>
      </c>
      <c r="E7" s="69">
        <v>4.2386363636363633</v>
      </c>
      <c r="F7" s="69">
        <v>13.785714285714286</v>
      </c>
      <c r="G7" s="69">
        <v>13.25</v>
      </c>
      <c r="H7" s="69">
        <v>2.973611111111111</v>
      </c>
      <c r="I7" s="69">
        <v>0</v>
      </c>
      <c r="J7" s="69">
        <v>12.300000000000002</v>
      </c>
      <c r="K7" s="69">
        <v>7.7727272727272725</v>
      </c>
      <c r="L7" s="69">
        <v>0</v>
      </c>
      <c r="M7" s="69">
        <v>7.8928571428571432</v>
      </c>
      <c r="N7" s="69">
        <v>9.5</v>
      </c>
      <c r="O7" s="69">
        <v>90.960648870879041</v>
      </c>
    </row>
    <row r="8" spans="1:18" ht="48" customHeight="1">
      <c r="B8" s="73">
        <v>1</v>
      </c>
      <c r="C8" s="131" t="s">
        <v>108</v>
      </c>
      <c r="D8" s="131"/>
      <c r="E8" s="131"/>
      <c r="F8" s="132"/>
      <c r="G8" s="133"/>
      <c r="H8" s="133"/>
      <c r="I8" s="133"/>
      <c r="J8" s="133"/>
    </row>
    <row r="9" spans="1:18" ht="19.5" customHeight="1">
      <c r="A9" s="68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8" ht="13.5" customHeight="1"/>
    <row r="11" spans="1:18" ht="46.5" customHeight="1">
      <c r="A11" s="41" t="s">
        <v>109</v>
      </c>
      <c r="B11" s="41" t="s">
        <v>93</v>
      </c>
      <c r="C11" s="41" t="s">
        <v>94</v>
      </c>
      <c r="D11" s="41" t="s">
        <v>95</v>
      </c>
      <c r="E11" s="41" t="s">
        <v>96</v>
      </c>
      <c r="F11" s="41" t="s">
        <v>97</v>
      </c>
      <c r="G11" s="41" t="s">
        <v>110</v>
      </c>
      <c r="H11" s="41" t="s">
        <v>99</v>
      </c>
      <c r="I11" s="41" t="s">
        <v>111</v>
      </c>
      <c r="J11" s="41" t="s">
        <v>101</v>
      </c>
      <c r="K11" s="41" t="s">
        <v>102</v>
      </c>
      <c r="L11" s="41" t="s">
        <v>103</v>
      </c>
      <c r="M11" s="41" t="s">
        <v>104</v>
      </c>
      <c r="N11" s="41" t="s">
        <v>105</v>
      </c>
      <c r="P11" s="124" t="s">
        <v>112</v>
      </c>
      <c r="Q11" s="124"/>
      <c r="R11" s="124"/>
    </row>
    <row r="12" spans="1:18">
      <c r="A12" s="42" t="s">
        <v>113</v>
      </c>
      <c r="B12" s="42">
        <v>2.5</v>
      </c>
      <c r="C12" s="42" t="s">
        <v>114</v>
      </c>
      <c r="D12" s="42" t="s">
        <v>114</v>
      </c>
      <c r="E12" s="42">
        <v>2.5</v>
      </c>
      <c r="F12" s="42" t="s">
        <v>115</v>
      </c>
      <c r="G12" s="42" t="s">
        <v>115</v>
      </c>
      <c r="H12" s="42" t="s">
        <v>114</v>
      </c>
      <c r="I12" s="42" t="s">
        <v>114</v>
      </c>
      <c r="J12" s="42" t="s">
        <v>116</v>
      </c>
      <c r="K12" s="42" t="s">
        <v>114</v>
      </c>
      <c r="L12" s="42" t="s">
        <v>116</v>
      </c>
      <c r="M12" s="42" t="s">
        <v>114</v>
      </c>
      <c r="N12" s="42" t="s">
        <v>114</v>
      </c>
      <c r="P12" s="124"/>
      <c r="Q12" s="124"/>
      <c r="R12" s="124"/>
    </row>
    <row r="13" spans="1:18">
      <c r="A13" s="42" t="s">
        <v>117</v>
      </c>
      <c r="B13" s="42" t="s">
        <v>118</v>
      </c>
      <c r="C13" s="42" t="s">
        <v>119</v>
      </c>
      <c r="D13" s="42" t="s">
        <v>119</v>
      </c>
      <c r="E13" s="42" t="s">
        <v>118</v>
      </c>
      <c r="F13" s="42" t="s">
        <v>120</v>
      </c>
      <c r="G13" s="42" t="s">
        <v>120</v>
      </c>
      <c r="H13" s="42" t="s">
        <v>119</v>
      </c>
      <c r="I13" s="42" t="s">
        <v>119</v>
      </c>
      <c r="J13" s="42" t="s">
        <v>121</v>
      </c>
      <c r="K13" s="42" t="s">
        <v>119</v>
      </c>
      <c r="L13" s="42" t="s">
        <v>121</v>
      </c>
      <c r="M13" s="42" t="s">
        <v>119</v>
      </c>
      <c r="N13" s="42" t="s">
        <v>119</v>
      </c>
      <c r="P13" s="124"/>
      <c r="Q13" s="124"/>
      <c r="R13" s="124"/>
    </row>
    <row r="14" spans="1:18">
      <c r="A14" s="42" t="s">
        <v>122</v>
      </c>
      <c r="B14" s="42" t="s">
        <v>123</v>
      </c>
      <c r="C14" s="42" t="s">
        <v>124</v>
      </c>
      <c r="D14" s="42" t="s">
        <v>124</v>
      </c>
      <c r="E14" s="42" t="s">
        <v>123</v>
      </c>
      <c r="F14" s="42" t="s">
        <v>125</v>
      </c>
      <c r="G14" s="42" t="s">
        <v>125</v>
      </c>
      <c r="H14" s="42" t="s">
        <v>124</v>
      </c>
      <c r="I14" s="42" t="s">
        <v>124</v>
      </c>
      <c r="J14" s="42" t="s">
        <v>126</v>
      </c>
      <c r="K14" s="42" t="s">
        <v>124</v>
      </c>
      <c r="L14" s="42" t="s">
        <v>126</v>
      </c>
      <c r="M14" s="42" t="s">
        <v>124</v>
      </c>
      <c r="N14" s="42" t="s">
        <v>124</v>
      </c>
      <c r="P14" s="124"/>
      <c r="Q14" s="124"/>
      <c r="R14" s="124"/>
    </row>
    <row r="15" spans="1:18" ht="49.15" customHeight="1">
      <c r="A15" s="56" t="s">
        <v>36</v>
      </c>
      <c r="P15" s="124"/>
      <c r="Q15" s="124"/>
      <c r="R15" s="124"/>
    </row>
    <row r="16" spans="1:18">
      <c r="P16" s="124"/>
      <c r="Q16" s="124"/>
      <c r="R16" s="124"/>
    </row>
    <row r="17" spans="2:17">
      <c r="D17" s="65"/>
    </row>
    <row r="18" spans="2:17">
      <c r="D18" s="65"/>
    </row>
    <row r="19" spans="2:17">
      <c r="D19" s="65"/>
    </row>
    <row r="20" spans="2:17">
      <c r="D20" s="65"/>
    </row>
    <row r="21" spans="2:17">
      <c r="D21" s="65"/>
    </row>
    <row r="22" spans="2:17">
      <c r="D22" s="65"/>
    </row>
    <row r="23" spans="2:17">
      <c r="D23" s="65"/>
    </row>
    <row r="24" spans="2:17">
      <c r="D24" s="65"/>
    </row>
    <row r="25" spans="2:17">
      <c r="D25" s="65"/>
    </row>
    <row r="26" spans="2:17">
      <c r="D26" s="65"/>
    </row>
    <row r="27" spans="2:17">
      <c r="D27" s="65"/>
    </row>
    <row r="28" spans="2:17">
      <c r="D28" s="65"/>
    </row>
    <row r="29" spans="2:17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2:17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2:17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2:17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2:17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2:17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2:17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2:17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2:17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2:17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2:17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2:17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phoneticPr fontId="49" type="noConversion"/>
  <conditionalFormatting sqref="B8">
    <cfRule type="iconSet" priority="4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enrico.sighinolfi</cp:lastModifiedBy>
  <cp:revision/>
  <dcterms:created xsi:type="dcterms:W3CDTF">2017-09-11T12:21:05Z</dcterms:created>
  <dcterms:modified xsi:type="dcterms:W3CDTF">2020-01-31T11:11:56Z</dcterms:modified>
</cp:coreProperties>
</file>